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ржиховская\Desktop\"/>
    </mc:Choice>
  </mc:AlternateContent>
  <bookViews>
    <workbookView xWindow="0" yWindow="0" windowWidth="20490" windowHeight="775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F21" i="1" l="1"/>
  <c r="B193" i="1" l="1"/>
  <c r="A193" i="1"/>
  <c r="L192" i="1"/>
  <c r="J192" i="1"/>
  <c r="I192" i="1"/>
  <c r="H192" i="1"/>
  <c r="G192" i="1"/>
  <c r="F192" i="1"/>
  <c r="B182" i="1"/>
  <c r="A182" i="1"/>
  <c r="L181" i="1"/>
  <c r="J181" i="1"/>
  <c r="I181" i="1"/>
  <c r="H181" i="1"/>
  <c r="G181" i="1"/>
  <c r="F181" i="1"/>
  <c r="B173" i="1"/>
  <c r="A173" i="1"/>
  <c r="L172" i="1"/>
  <c r="J172" i="1"/>
  <c r="I172" i="1"/>
  <c r="H172" i="1"/>
  <c r="G172" i="1"/>
  <c r="F172" i="1"/>
  <c r="B163" i="1"/>
  <c r="A163" i="1"/>
  <c r="L162" i="1"/>
  <c r="J162" i="1"/>
  <c r="I162" i="1"/>
  <c r="H162" i="1"/>
  <c r="G162" i="1"/>
  <c r="F162" i="1"/>
  <c r="B154" i="1"/>
  <c r="A154" i="1"/>
  <c r="L153" i="1"/>
  <c r="J153" i="1"/>
  <c r="I153" i="1"/>
  <c r="H153" i="1"/>
  <c r="G153" i="1"/>
  <c r="F153" i="1"/>
  <c r="B144" i="1"/>
  <c r="A144" i="1"/>
  <c r="L143" i="1"/>
  <c r="J143" i="1"/>
  <c r="I143" i="1"/>
  <c r="H143" i="1"/>
  <c r="G143" i="1"/>
  <c r="F143" i="1"/>
  <c r="B135" i="1"/>
  <c r="A135" i="1"/>
  <c r="L134" i="1"/>
  <c r="J134" i="1"/>
  <c r="I134" i="1"/>
  <c r="H134" i="1"/>
  <c r="G134" i="1"/>
  <c r="F134" i="1"/>
  <c r="B127" i="1"/>
  <c r="A127" i="1"/>
  <c r="L126" i="1"/>
  <c r="J126" i="1"/>
  <c r="I126" i="1"/>
  <c r="H126" i="1"/>
  <c r="G126" i="1"/>
  <c r="F126" i="1"/>
  <c r="B118" i="1"/>
  <c r="A118" i="1"/>
  <c r="L117" i="1"/>
  <c r="J117" i="1"/>
  <c r="I117" i="1"/>
  <c r="H117" i="1"/>
  <c r="G117" i="1"/>
  <c r="F117" i="1"/>
  <c r="B108" i="1"/>
  <c r="A108" i="1"/>
  <c r="L107" i="1"/>
  <c r="J107" i="1"/>
  <c r="I107" i="1"/>
  <c r="H107" i="1"/>
  <c r="G107" i="1"/>
  <c r="F107" i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J50" i="1"/>
  <c r="I50" i="1"/>
  <c r="H50" i="1"/>
  <c r="G50" i="1"/>
  <c r="F50" i="1"/>
  <c r="B42" i="1"/>
  <c r="A42" i="1"/>
  <c r="L41" i="1"/>
  <c r="J41" i="1"/>
  <c r="I41" i="1"/>
  <c r="H41" i="1"/>
  <c r="G41" i="1"/>
  <c r="F41" i="1"/>
  <c r="B31" i="1"/>
  <c r="A31" i="1"/>
  <c r="L30" i="1"/>
  <c r="J30" i="1"/>
  <c r="I30" i="1"/>
  <c r="H30" i="1"/>
  <c r="G30" i="1"/>
  <c r="F30" i="1"/>
  <c r="B22" i="1"/>
  <c r="A22" i="1"/>
  <c r="L21" i="1"/>
  <c r="J21" i="1"/>
  <c r="I21" i="1"/>
  <c r="H21" i="1"/>
  <c r="G21" i="1"/>
  <c r="B14" i="1"/>
  <c r="A14" i="1"/>
  <c r="L13" i="1"/>
  <c r="J13" i="1"/>
  <c r="I13" i="1"/>
  <c r="H13" i="1"/>
  <c r="G13" i="1"/>
  <c r="F13" i="1"/>
  <c r="H22" i="1" l="1"/>
  <c r="F61" i="1"/>
  <c r="J99" i="1"/>
  <c r="H135" i="1"/>
  <c r="H80" i="1"/>
  <c r="I22" i="1"/>
  <c r="G61" i="1"/>
  <c r="G118" i="1"/>
  <c r="I135" i="1"/>
  <c r="G173" i="1"/>
  <c r="I193" i="1"/>
  <c r="I80" i="1"/>
  <c r="L154" i="1"/>
  <c r="L99" i="1"/>
  <c r="L42" i="1"/>
  <c r="G22" i="1"/>
  <c r="I42" i="1"/>
  <c r="L61" i="1"/>
  <c r="G80" i="1"/>
  <c r="I99" i="1"/>
  <c r="L118" i="1"/>
  <c r="G135" i="1"/>
  <c r="I154" i="1"/>
  <c r="L173" i="1"/>
  <c r="G193" i="1"/>
  <c r="F173" i="1"/>
  <c r="H193" i="1"/>
  <c r="J154" i="1"/>
  <c r="F118" i="1"/>
  <c r="J42" i="1"/>
  <c r="J22" i="1"/>
  <c r="F42" i="1"/>
  <c r="H61" i="1"/>
  <c r="J80" i="1"/>
  <c r="F99" i="1"/>
  <c r="H118" i="1"/>
  <c r="J135" i="1"/>
  <c r="F154" i="1"/>
  <c r="H173" i="1"/>
  <c r="J193" i="1"/>
  <c r="L22" i="1"/>
  <c r="G42" i="1"/>
  <c r="I61" i="1"/>
  <c r="L80" i="1"/>
  <c r="G99" i="1"/>
  <c r="I118" i="1"/>
  <c r="L135" i="1"/>
  <c r="G154" i="1"/>
  <c r="I173" i="1"/>
  <c r="L193" i="1"/>
  <c r="F22" i="1"/>
  <c r="H42" i="1"/>
  <c r="J61" i="1"/>
  <c r="F80" i="1"/>
  <c r="H99" i="1"/>
  <c r="J118" i="1"/>
  <c r="F135" i="1"/>
  <c r="H154" i="1"/>
  <c r="J173" i="1"/>
  <c r="F193" i="1"/>
  <c r="G194" i="1" l="1"/>
  <c r="H194" i="1"/>
  <c r="I194" i="1"/>
  <c r="J194" i="1"/>
  <c r="L194" i="1"/>
  <c r="F194" i="1"/>
</calcChain>
</file>

<file path=xl/sharedStrings.xml><?xml version="1.0" encoding="utf-8"?>
<sst xmlns="http://schemas.openxmlformats.org/spreadsheetml/2006/main" count="263" uniqueCount="85">
  <si>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</si>
  <si>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</si>
  <si>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</si>
  <si>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</si>
  <si>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</si>
  <si>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</si>
  <si>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</si>
  <si>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</si>
  <si>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</si>
  <si>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</si>
  <si>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</si>
  <si>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</si>
  <si>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</si>
  <si>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</si>
  <si>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</si>
  <si>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</si>
  <si>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</si>
  <si>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</si>
  <si>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</si>
  <si>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</si>
  <si>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</si>
  <si>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</si>
  <si>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</si>
  <si>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</si>
  <si>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</si>
  <si>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</si>
  <si>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</si>
  <si>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</si>
  <si>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</si>
  <si>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</si>
  <si>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</si>
  <si>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</si>
  <si>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</si>
  <si>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</si>
  <si>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</si>
  <si>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</si>
  <si>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</si>
  <si>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</si>
  <si>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</si>
  <si>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Холмушинская ООШ</t>
  </si>
  <si>
    <t>директор</t>
  </si>
  <si>
    <t>Власко Н.В.</t>
  </si>
  <si>
    <t>Нарезка из свежих помидоров с растительным маслом</t>
  </si>
  <si>
    <t>Суп картофельный с бобовыми</t>
  </si>
  <si>
    <t>Тефтели мясные (п/ф)</t>
  </si>
  <si>
    <t xml:space="preserve">Капуста тушеная </t>
  </si>
  <si>
    <t xml:space="preserve">Чай с сахаром </t>
  </si>
  <si>
    <t>Шоколад</t>
  </si>
  <si>
    <t>Хлеб пшеничный</t>
  </si>
  <si>
    <t>Хлеб пшенично- ржаной</t>
  </si>
  <si>
    <t>сладкое</t>
  </si>
  <si>
    <t xml:space="preserve">Нарезка из свежих огурцов с растительным маслом </t>
  </si>
  <si>
    <t>Пельмени отварные с маслом сливочным</t>
  </si>
  <si>
    <t>Котлета "Веста" (мясной п/ф)</t>
  </si>
  <si>
    <t xml:space="preserve">Рагу из овощей </t>
  </si>
  <si>
    <t>Чай с молоком</t>
  </si>
  <si>
    <t>Сыр (проционно)</t>
  </si>
  <si>
    <t xml:space="preserve">Нарезка из свежих помидор с растительным маслом </t>
  </si>
  <si>
    <t xml:space="preserve">Суп картофельный с макаронными изделиями  (Мясной полуфабрикат)            </t>
  </si>
  <si>
    <t>Голубцы "Ленивые" (мясной п/ф)</t>
  </si>
  <si>
    <t>Рис припущенный</t>
  </si>
  <si>
    <t>Напиток из шиповника</t>
  </si>
  <si>
    <t>Хлеб пшенично-ржаной</t>
  </si>
  <si>
    <t>Яблоко</t>
  </si>
  <si>
    <t>Горошек зеленый консервированный</t>
  </si>
  <si>
    <t>Рассольник "Ленинградский"</t>
  </si>
  <si>
    <t>Тефтели (мясной п/ф)</t>
  </si>
  <si>
    <t xml:space="preserve">Картофельное пюре </t>
  </si>
  <si>
    <t>Нарезка из свежих помидор с растительным маслом</t>
  </si>
  <si>
    <t>Суп картофельный с крупой и рыбными консервами</t>
  </si>
  <si>
    <t>Ёжики "Вкусные" (мясной п/ф)</t>
  </si>
  <si>
    <t>Каша гречневая рассыпчатая</t>
  </si>
  <si>
    <t>Компот из смеси суш. фруктов</t>
  </si>
  <si>
    <t>Нарезка из свежих огурцов  с растительным маслом</t>
  </si>
  <si>
    <t>Ромштекс куриный (мясной п/ф)</t>
  </si>
  <si>
    <t>Кисель</t>
  </si>
  <si>
    <t>-</t>
  </si>
  <si>
    <t>Нарезка из свежих помидор  с растительным маслом</t>
  </si>
  <si>
    <t>Биточки (п/ф)</t>
  </si>
  <si>
    <t>Макаронные изделия отварные</t>
  </si>
  <si>
    <t>Чай с сахаром</t>
  </si>
  <si>
    <t>Суп крестьянский с крупой (Мясной полуфабрикат)</t>
  </si>
  <si>
    <t>Икра кабачковая</t>
  </si>
  <si>
    <t>Сок</t>
  </si>
  <si>
    <t>Борщ с капустой и картофелем (Мясной полуфабрикат)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</si>
</sst>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L193" sqref="L19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39</v>
      </c>
      <c r="D1" s="65"/>
      <c r="E1" s="65"/>
      <c r="F1" s="12" t="s">
        <v>16</v>
      </c>
      <c r="G1" s="2" t="s">
        <v>17</v>
      </c>
      <c r="H1" s="66" t="s">
        <v>40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41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43">
        <v>60</v>
      </c>
      <c r="G14" s="43">
        <v>0.03</v>
      </c>
      <c r="H14" s="43">
        <v>5.52</v>
      </c>
      <c r="I14" s="43">
        <v>2.34</v>
      </c>
      <c r="J14" s="43">
        <v>60</v>
      </c>
      <c r="K14" s="44">
        <v>246</v>
      </c>
      <c r="L14" s="43">
        <v>18.8</v>
      </c>
    </row>
    <row r="15" spans="1:12" ht="15" x14ac:dyDescent="0.25">
      <c r="A15" s="23"/>
      <c r="B15" s="15"/>
      <c r="C15" s="11"/>
      <c r="D15" s="7" t="s">
        <v>27</v>
      </c>
      <c r="E15" s="51" t="s">
        <v>43</v>
      </c>
      <c r="F15" s="43">
        <v>250</v>
      </c>
      <c r="G15" s="43">
        <v>5.49</v>
      </c>
      <c r="H15" s="43">
        <v>5.27</v>
      </c>
      <c r="I15" s="43">
        <v>16.535</v>
      </c>
      <c r="J15" s="43">
        <v>148.25</v>
      </c>
      <c r="K15" s="44">
        <v>45</v>
      </c>
      <c r="L15" s="43">
        <v>20.65</v>
      </c>
    </row>
    <row r="16" spans="1:12" ht="15" x14ac:dyDescent="0.25">
      <c r="A16" s="23"/>
      <c r="B16" s="15"/>
      <c r="C16" s="11"/>
      <c r="D16" s="7" t="s">
        <v>28</v>
      </c>
      <c r="E16" s="51" t="s">
        <v>44</v>
      </c>
      <c r="F16" s="43">
        <v>100</v>
      </c>
      <c r="G16" s="43">
        <v>9.8000000000000007</v>
      </c>
      <c r="H16" s="43">
        <v>9</v>
      </c>
      <c r="I16" s="43">
        <v>10.1</v>
      </c>
      <c r="J16" s="43">
        <v>159</v>
      </c>
      <c r="K16" s="44"/>
      <c r="L16" s="43">
        <v>25.5</v>
      </c>
    </row>
    <row r="17" spans="1:12" ht="15" x14ac:dyDescent="0.25">
      <c r="A17" s="23"/>
      <c r="B17" s="15"/>
      <c r="C17" s="11"/>
      <c r="D17" s="7" t="s">
        <v>29</v>
      </c>
      <c r="E17" s="51" t="s">
        <v>45</v>
      </c>
      <c r="F17" s="43">
        <v>200</v>
      </c>
      <c r="G17" s="43">
        <v>5.24</v>
      </c>
      <c r="H17" s="43">
        <v>6.46</v>
      </c>
      <c r="I17" s="43">
        <v>26.9</v>
      </c>
      <c r="J17" s="43">
        <v>175</v>
      </c>
      <c r="K17" s="44">
        <v>235</v>
      </c>
      <c r="L17" s="43">
        <v>8.1</v>
      </c>
    </row>
    <row r="18" spans="1:12" ht="15" x14ac:dyDescent="0.25">
      <c r="A18" s="23"/>
      <c r="B18" s="15"/>
      <c r="C18" s="11"/>
      <c r="D18" s="7" t="s">
        <v>30</v>
      </c>
      <c r="E18" s="51" t="s">
        <v>46</v>
      </c>
      <c r="F18" s="43">
        <v>200</v>
      </c>
      <c r="G18" s="43">
        <v>0</v>
      </c>
      <c r="H18" s="43">
        <v>0</v>
      </c>
      <c r="I18" s="43">
        <v>15</v>
      </c>
      <c r="J18" s="43">
        <v>60</v>
      </c>
      <c r="K18" s="44">
        <v>299</v>
      </c>
      <c r="L18" s="43">
        <v>1.85</v>
      </c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20</v>
      </c>
      <c r="G19" s="43">
        <v>1.62</v>
      </c>
      <c r="H19" s="43">
        <v>0.2</v>
      </c>
      <c r="I19" s="43">
        <v>9.76</v>
      </c>
      <c r="J19" s="43">
        <v>49</v>
      </c>
      <c r="K19" s="44"/>
      <c r="L19" s="43">
        <v>1.6</v>
      </c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40</v>
      </c>
      <c r="G20" s="43">
        <v>3.9</v>
      </c>
      <c r="H20" s="43">
        <v>0.9</v>
      </c>
      <c r="I20" s="43">
        <v>12</v>
      </c>
      <c r="J20" s="43">
        <v>75</v>
      </c>
      <c r="K20" s="44"/>
      <c r="L20" s="43">
        <v>4.2</v>
      </c>
    </row>
    <row r="21" spans="1:12" ht="15" x14ac:dyDescent="0.25">
      <c r="A21" s="24"/>
      <c r="B21" s="17"/>
      <c r="C21" s="8"/>
      <c r="D21" s="18" t="s">
        <v>33</v>
      </c>
      <c r="E21" s="9"/>
      <c r="F21" s="19">
        <f>SUM(F14:F20)</f>
        <v>870</v>
      </c>
      <c r="G21" s="19">
        <f>SUM(G14:G20)</f>
        <v>26.080000000000002</v>
      </c>
      <c r="H21" s="19">
        <f>SUM(H14:H20)</f>
        <v>27.349999999999998</v>
      </c>
      <c r="I21" s="19">
        <f>SUM(I14:I20)</f>
        <v>92.635000000000005</v>
      </c>
      <c r="J21" s="19">
        <f>SUM(J14:J20)</f>
        <v>726.25</v>
      </c>
      <c r="K21" s="25"/>
      <c r="L21" s="19">
        <f>SUM(L14:L20)</f>
        <v>80.699999999999989</v>
      </c>
    </row>
    <row r="22" spans="1:12" ht="15" x14ac:dyDescent="0.2">
      <c r="A22" s="29">
        <f>A6</f>
        <v>1</v>
      </c>
      <c r="B22" s="30">
        <f>B6</f>
        <v>1</v>
      </c>
      <c r="C22" s="67" t="s">
        <v>4</v>
      </c>
      <c r="D22" s="68"/>
      <c r="E22" s="31"/>
      <c r="F22" s="32">
        <f>F13+F21</f>
        <v>870</v>
      </c>
      <c r="G22" s="32">
        <f>G13+G21</f>
        <v>26.080000000000002</v>
      </c>
      <c r="H22" s="32">
        <f>H13+H21</f>
        <v>27.349999999999998</v>
      </c>
      <c r="I22" s="32">
        <f>I13+I21</f>
        <v>92.635000000000005</v>
      </c>
      <c r="J22" s="32">
        <f>J13+J21</f>
        <v>726.25</v>
      </c>
      <c r="K22" s="32"/>
      <c r="L22" s="32">
        <f>L13+L21</f>
        <v>80.699999999999989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14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14"/>
      <c r="B25" s="15"/>
      <c r="C25" s="11"/>
      <c r="D25" s="7" t="s">
        <v>22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SUM(F23:F29)</f>
        <v>0</v>
      </c>
      <c r="G30" s="19">
        <f t="shared" ref="G30" si="2">SUM(G23:G29)</f>
        <v>0</v>
      </c>
      <c r="H30" s="19">
        <f t="shared" ref="H30" si="3">SUM(H23:H29)</f>
        <v>0</v>
      </c>
      <c r="I30" s="19">
        <f t="shared" ref="I30" si="4">SUM(I23:I29)</f>
        <v>0</v>
      </c>
      <c r="J30" s="19">
        <f t="shared" ref="J30:L30" si="5">SUM(J23:J29)</f>
        <v>0</v>
      </c>
      <c r="K30" s="25"/>
      <c r="L30" s="19">
        <f t="shared" si="5"/>
        <v>0</v>
      </c>
    </row>
    <row r="31" spans="1:12" ht="15" x14ac:dyDescent="0.2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55" t="s">
        <v>51</v>
      </c>
      <c r="F31" s="43">
        <v>60</v>
      </c>
      <c r="G31" s="43">
        <v>0.01</v>
      </c>
      <c r="H31" s="43">
        <v>1.32</v>
      </c>
      <c r="I31" s="43">
        <v>3.66</v>
      </c>
      <c r="J31" s="43">
        <v>27</v>
      </c>
      <c r="K31" s="44">
        <v>246</v>
      </c>
      <c r="L31" s="43">
        <v>18.600000000000001</v>
      </c>
    </row>
    <row r="32" spans="1:12" ht="15" x14ac:dyDescent="0.25">
      <c r="A32" s="14"/>
      <c r="B32" s="15"/>
      <c r="C32" s="11"/>
      <c r="D32" s="7" t="s">
        <v>27</v>
      </c>
      <c r="E32" s="51" t="s">
        <v>52</v>
      </c>
      <c r="F32" s="43">
        <v>250</v>
      </c>
      <c r="G32" s="43">
        <v>20.38</v>
      </c>
      <c r="H32" s="43">
        <v>26</v>
      </c>
      <c r="I32" s="43">
        <v>31.83</v>
      </c>
      <c r="J32" s="43">
        <v>437</v>
      </c>
      <c r="K32" s="44"/>
      <c r="L32" s="43">
        <v>38.56</v>
      </c>
    </row>
    <row r="33" spans="1:12" ht="15" x14ac:dyDescent="0.25">
      <c r="A33" s="14"/>
      <c r="B33" s="15"/>
      <c r="C33" s="11"/>
      <c r="D33" s="7" t="s">
        <v>28</v>
      </c>
      <c r="E33" s="51" t="s">
        <v>53</v>
      </c>
      <c r="F33" s="43">
        <v>100</v>
      </c>
      <c r="G33" s="43">
        <v>16.899999999999999</v>
      </c>
      <c r="H33" s="43">
        <v>2.9</v>
      </c>
      <c r="I33" s="43">
        <v>16.3</v>
      </c>
      <c r="J33" s="43">
        <v>159</v>
      </c>
      <c r="K33" s="44"/>
      <c r="L33" s="43">
        <v>28</v>
      </c>
    </row>
    <row r="34" spans="1:12" ht="15" x14ac:dyDescent="0.25">
      <c r="A34" s="14"/>
      <c r="B34" s="15"/>
      <c r="C34" s="11"/>
      <c r="D34" s="7" t="s">
        <v>29</v>
      </c>
      <c r="E34" s="51" t="s">
        <v>54</v>
      </c>
      <c r="F34" s="43">
        <v>200</v>
      </c>
      <c r="G34" s="43">
        <v>3.72</v>
      </c>
      <c r="H34" s="43">
        <v>14.87</v>
      </c>
      <c r="I34" s="43">
        <v>22.57</v>
      </c>
      <c r="J34" s="43">
        <v>239</v>
      </c>
      <c r="K34" s="44">
        <v>93</v>
      </c>
      <c r="L34" s="43">
        <v>25.49</v>
      </c>
    </row>
    <row r="35" spans="1:12" ht="15" x14ac:dyDescent="0.25">
      <c r="A35" s="14"/>
      <c r="B35" s="15"/>
      <c r="C35" s="11"/>
      <c r="D35" s="7" t="s">
        <v>30</v>
      </c>
      <c r="E35" s="51" t="s">
        <v>55</v>
      </c>
      <c r="F35" s="43">
        <v>200</v>
      </c>
      <c r="G35" s="43">
        <v>1.05</v>
      </c>
      <c r="H35" s="43">
        <v>1.2</v>
      </c>
      <c r="I35" s="43">
        <v>13.04</v>
      </c>
      <c r="J35" s="43">
        <v>67</v>
      </c>
      <c r="K35" s="44">
        <v>295</v>
      </c>
      <c r="L35" s="43">
        <v>4</v>
      </c>
    </row>
    <row r="36" spans="1:12" ht="15" x14ac:dyDescent="0.25">
      <c r="A36" s="14"/>
      <c r="B36" s="15"/>
      <c r="C36" s="11"/>
      <c r="D36" s="7"/>
      <c r="E36" s="51" t="s">
        <v>56</v>
      </c>
      <c r="F36" s="43">
        <v>15</v>
      </c>
      <c r="G36" s="43">
        <v>3.45</v>
      </c>
      <c r="H36" s="43">
        <v>3.375</v>
      </c>
      <c r="I36" s="43">
        <v>0</v>
      </c>
      <c r="J36" s="43">
        <v>45.3</v>
      </c>
      <c r="K36" s="44"/>
      <c r="L36" s="43">
        <v>10.5</v>
      </c>
    </row>
    <row r="37" spans="1:12" ht="15" x14ac:dyDescent="0.25">
      <c r="A37" s="14"/>
      <c r="B37" s="15"/>
      <c r="C37" s="11"/>
      <c r="D37" s="7" t="s">
        <v>31</v>
      </c>
      <c r="E37" s="51" t="s">
        <v>48</v>
      </c>
      <c r="F37" s="43">
        <v>20</v>
      </c>
      <c r="G37" s="43">
        <v>1.62</v>
      </c>
      <c r="H37" s="43">
        <v>0.2</v>
      </c>
      <c r="I37" s="43">
        <v>9.76</v>
      </c>
      <c r="J37" s="43">
        <v>49</v>
      </c>
      <c r="K37" s="44"/>
      <c r="L37" s="43">
        <v>1.6</v>
      </c>
    </row>
    <row r="38" spans="1:12" ht="15" x14ac:dyDescent="0.25">
      <c r="A38" s="14"/>
      <c r="B38" s="15"/>
      <c r="C38" s="11"/>
      <c r="D38" s="7" t="s">
        <v>32</v>
      </c>
      <c r="E38" s="52" t="s">
        <v>49</v>
      </c>
      <c r="F38" s="43">
        <v>40</v>
      </c>
      <c r="G38" s="43">
        <v>3.9</v>
      </c>
      <c r="H38" s="43">
        <v>0.9</v>
      </c>
      <c r="I38" s="43">
        <v>12</v>
      </c>
      <c r="J38" s="43">
        <v>75</v>
      </c>
      <c r="K38" s="44"/>
      <c r="L38" s="43">
        <v>4.2</v>
      </c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SUM(F31:F40)</f>
        <v>885</v>
      </c>
      <c r="G41" s="19">
        <f t="shared" ref="G41" si="6">SUM(G31:G40)</f>
        <v>51.029999999999994</v>
      </c>
      <c r="H41" s="19">
        <f t="shared" ref="H41" si="7">SUM(H31:H40)</f>
        <v>50.765000000000001</v>
      </c>
      <c r="I41" s="19">
        <f t="shared" ref="I41" si="8">SUM(I31:I40)</f>
        <v>109.15999999999998</v>
      </c>
      <c r="J41" s="19">
        <f t="shared" ref="J41:L41" si="9">SUM(J31:J40)</f>
        <v>1098.3</v>
      </c>
      <c r="K41" s="25"/>
      <c r="L41" s="19">
        <f t="shared" si="9"/>
        <v>130.94999999999999</v>
      </c>
    </row>
    <row r="42" spans="1:12" ht="15.75" customHeight="1" x14ac:dyDescent="0.2">
      <c r="A42" s="33">
        <f>A23</f>
        <v>1</v>
      </c>
      <c r="B42" s="33">
        <f>B23</f>
        <v>2</v>
      </c>
      <c r="C42" s="67" t="s">
        <v>4</v>
      </c>
      <c r="D42" s="68"/>
      <c r="E42" s="31"/>
      <c r="F42" s="32">
        <f>F30+F41</f>
        <v>885</v>
      </c>
      <c r="G42" s="32">
        <f t="shared" ref="G42" si="10">G30+G41</f>
        <v>51.029999999999994</v>
      </c>
      <c r="H42" s="32">
        <f t="shared" ref="H42" si="11">H30+H41</f>
        <v>50.765000000000001</v>
      </c>
      <c r="I42" s="32">
        <f t="shared" ref="I42" si="12">I30+I41</f>
        <v>109.15999999999998</v>
      </c>
      <c r="J42" s="32">
        <f t="shared" ref="J42:L42" si="13">J30+J41</f>
        <v>1098.3</v>
      </c>
      <c r="K42" s="32"/>
      <c r="L42" s="32">
        <f t="shared" si="13"/>
        <v>130.94999999999999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4">SUM(G43:G49)</f>
        <v>0</v>
      </c>
      <c r="H50" s="19">
        <f t="shared" ref="H50" si="15">SUM(H43:H49)</f>
        <v>0</v>
      </c>
      <c r="I50" s="19">
        <f t="shared" ref="I50" si="16">SUM(I43:I49)</f>
        <v>0</v>
      </c>
      <c r="J50" s="19">
        <f t="shared" ref="J50:L50" si="17">SUM(J43:J49)</f>
        <v>0</v>
      </c>
      <c r="K50" s="25"/>
      <c r="L50" s="19">
        <f t="shared" si="17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 t="s">
        <v>57</v>
      </c>
      <c r="F51" s="43">
        <v>60</v>
      </c>
      <c r="G51" s="43">
        <v>0.03</v>
      </c>
      <c r="H51" s="43">
        <v>5.52</v>
      </c>
      <c r="I51" s="43">
        <v>2.34</v>
      </c>
      <c r="J51" s="43">
        <v>60</v>
      </c>
      <c r="K51" s="44">
        <v>246</v>
      </c>
      <c r="L51" s="43">
        <v>18.8</v>
      </c>
    </row>
    <row r="52" spans="1:12" ht="25.5" x14ac:dyDescent="0.25">
      <c r="A52" s="23"/>
      <c r="B52" s="15"/>
      <c r="C52" s="11"/>
      <c r="D52" s="7" t="s">
        <v>27</v>
      </c>
      <c r="E52" s="42" t="s">
        <v>58</v>
      </c>
      <c r="F52" s="43">
        <v>250</v>
      </c>
      <c r="G52" s="43">
        <v>2.83</v>
      </c>
      <c r="H52" s="43">
        <v>2.86</v>
      </c>
      <c r="I52" s="43">
        <v>21.76</v>
      </c>
      <c r="J52" s="43">
        <v>124</v>
      </c>
      <c r="K52" s="44">
        <v>47</v>
      </c>
      <c r="L52" s="43">
        <v>20.22</v>
      </c>
    </row>
    <row r="53" spans="1:12" ht="15" x14ac:dyDescent="0.25">
      <c r="A53" s="23"/>
      <c r="B53" s="15"/>
      <c r="C53" s="11"/>
      <c r="D53" s="7" t="s">
        <v>28</v>
      </c>
      <c r="E53" s="42" t="s">
        <v>59</v>
      </c>
      <c r="F53" s="43">
        <v>100</v>
      </c>
      <c r="G53" s="43">
        <v>4.2</v>
      </c>
      <c r="H53" s="43">
        <v>11.7</v>
      </c>
      <c r="I53" s="43">
        <v>17</v>
      </c>
      <c r="J53" s="43">
        <v>188</v>
      </c>
      <c r="K53" s="44"/>
      <c r="L53" s="43">
        <v>22.83</v>
      </c>
    </row>
    <row r="54" spans="1:12" ht="15" x14ac:dyDescent="0.25">
      <c r="A54" s="23"/>
      <c r="B54" s="15"/>
      <c r="C54" s="11"/>
      <c r="D54" s="7" t="s">
        <v>29</v>
      </c>
      <c r="E54" s="42" t="s">
        <v>60</v>
      </c>
      <c r="F54" s="43">
        <v>200</v>
      </c>
      <c r="G54" s="43">
        <v>4.96</v>
      </c>
      <c r="H54" s="43">
        <v>7.26</v>
      </c>
      <c r="I54" s="43">
        <v>50.36</v>
      </c>
      <c r="J54" s="43">
        <v>287</v>
      </c>
      <c r="K54" s="44">
        <v>225</v>
      </c>
      <c r="L54" s="43">
        <v>17.670000000000002</v>
      </c>
    </row>
    <row r="55" spans="1:12" ht="15" x14ac:dyDescent="0.25">
      <c r="A55" s="23"/>
      <c r="B55" s="15"/>
      <c r="C55" s="11"/>
      <c r="D55" s="7" t="s">
        <v>30</v>
      </c>
      <c r="E55" s="42" t="s">
        <v>61</v>
      </c>
      <c r="F55" s="43">
        <v>200</v>
      </c>
      <c r="G55" s="43">
        <v>0.12</v>
      </c>
      <c r="H55" s="43">
        <v>0</v>
      </c>
      <c r="I55" s="43">
        <v>21.15</v>
      </c>
      <c r="J55" s="43">
        <v>85</v>
      </c>
      <c r="K55" s="44">
        <v>289</v>
      </c>
      <c r="L55" s="43">
        <v>9</v>
      </c>
    </row>
    <row r="56" spans="1:12" ht="15" x14ac:dyDescent="0.25">
      <c r="A56" s="23"/>
      <c r="B56" s="15"/>
      <c r="C56" s="11"/>
      <c r="D56" s="7" t="s">
        <v>31</v>
      </c>
      <c r="E56" s="42" t="s">
        <v>48</v>
      </c>
      <c r="F56" s="43">
        <v>20</v>
      </c>
      <c r="G56" s="43">
        <v>1.62</v>
      </c>
      <c r="H56" s="43">
        <v>0.2</v>
      </c>
      <c r="I56" s="43">
        <v>9.76</v>
      </c>
      <c r="J56" s="43">
        <v>49</v>
      </c>
      <c r="K56" s="44"/>
      <c r="L56" s="43">
        <v>1.6</v>
      </c>
    </row>
    <row r="57" spans="1:12" ht="15" x14ac:dyDescent="0.25">
      <c r="A57" s="23"/>
      <c r="B57" s="15"/>
      <c r="C57" s="11"/>
      <c r="D57" s="7" t="s">
        <v>32</v>
      </c>
      <c r="E57" s="42" t="s">
        <v>62</v>
      </c>
      <c r="F57" s="43">
        <v>40</v>
      </c>
      <c r="G57" s="43">
        <v>3.9</v>
      </c>
      <c r="H57" s="43">
        <v>0.9</v>
      </c>
      <c r="I57" s="43">
        <v>12</v>
      </c>
      <c r="J57" s="43">
        <v>75</v>
      </c>
      <c r="K57" s="44"/>
      <c r="L57" s="43">
        <v>4.2</v>
      </c>
    </row>
    <row r="58" spans="1:12" ht="15" x14ac:dyDescent="0.25">
      <c r="A58" s="23"/>
      <c r="B58" s="15"/>
      <c r="C58" s="11"/>
      <c r="D58" s="7" t="s">
        <v>24</v>
      </c>
      <c r="E58" s="42" t="s">
        <v>63</v>
      </c>
      <c r="F58" s="43">
        <v>100</v>
      </c>
      <c r="G58" s="43">
        <v>0.4</v>
      </c>
      <c r="H58" s="43">
        <v>0.4</v>
      </c>
      <c r="I58" s="43">
        <v>9.8000000000000007</v>
      </c>
      <c r="J58" s="43">
        <v>48</v>
      </c>
      <c r="K58" s="44"/>
      <c r="L58" s="43">
        <v>20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970</v>
      </c>
      <c r="G60" s="19">
        <f t="shared" ref="G60" si="18">SUM(G51:G59)</f>
        <v>18.059999999999995</v>
      </c>
      <c r="H60" s="19">
        <f t="shared" ref="H60" si="19">SUM(H51:H59)</f>
        <v>28.839999999999993</v>
      </c>
      <c r="I60" s="19">
        <f t="shared" ref="I60" si="20">SUM(I51:I59)</f>
        <v>144.17000000000002</v>
      </c>
      <c r="J60" s="19">
        <f t="shared" ref="J60:L60" si="21">SUM(J51:J59)</f>
        <v>916</v>
      </c>
      <c r="K60" s="25"/>
      <c r="L60" s="19">
        <f t="shared" si="21"/>
        <v>114.32</v>
      </c>
    </row>
    <row r="61" spans="1:12" ht="15.75" customHeight="1" x14ac:dyDescent="0.2">
      <c r="A61" s="29">
        <f>A43</f>
        <v>1</v>
      </c>
      <c r="B61" s="30">
        <f>B43</f>
        <v>3</v>
      </c>
      <c r="C61" s="67" t="s">
        <v>4</v>
      </c>
      <c r="D61" s="68"/>
      <c r="E61" s="31"/>
      <c r="F61" s="32">
        <f>F50+F60</f>
        <v>970</v>
      </c>
      <c r="G61" s="32">
        <f t="shared" ref="G61" si="22">G50+G60</f>
        <v>18.059999999999995</v>
      </c>
      <c r="H61" s="32">
        <f t="shared" ref="H61" si="23">H50+H60</f>
        <v>28.839999999999993</v>
      </c>
      <c r="I61" s="32">
        <f t="shared" ref="I61" si="24">I50+I60</f>
        <v>144.17000000000002</v>
      </c>
      <c r="J61" s="32">
        <f t="shared" ref="J61:L61" si="25">J50+J60</f>
        <v>916</v>
      </c>
      <c r="K61" s="32"/>
      <c r="L61" s="32">
        <f t="shared" si="25"/>
        <v>114.32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6">SUM(G62:G68)</f>
        <v>0</v>
      </c>
      <c r="H69" s="19">
        <f t="shared" ref="H69" si="27">SUM(H62:H68)</f>
        <v>0</v>
      </c>
      <c r="I69" s="19">
        <f t="shared" ref="I69" si="28">SUM(I62:I68)</f>
        <v>0</v>
      </c>
      <c r="J69" s="19">
        <f t="shared" ref="J69:L69" si="29">SUM(J62:J68)</f>
        <v>0</v>
      </c>
      <c r="K69" s="25"/>
      <c r="L69" s="19">
        <f t="shared" si="29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55" t="s">
        <v>64</v>
      </c>
      <c r="F70" s="43">
        <v>60</v>
      </c>
      <c r="G70" s="43">
        <v>1.81</v>
      </c>
      <c r="H70" s="43">
        <v>0.28999999999999998</v>
      </c>
      <c r="I70" s="43">
        <v>4.38</v>
      </c>
      <c r="J70" s="43">
        <v>35</v>
      </c>
      <c r="K70" s="44"/>
      <c r="L70" s="43">
        <v>12.35</v>
      </c>
    </row>
    <row r="71" spans="1:12" ht="15" x14ac:dyDescent="0.25">
      <c r="A71" s="23"/>
      <c r="B71" s="15"/>
      <c r="C71" s="11"/>
      <c r="D71" s="7" t="s">
        <v>27</v>
      </c>
      <c r="E71" s="51" t="s">
        <v>65</v>
      </c>
      <c r="F71" s="43">
        <v>250</v>
      </c>
      <c r="G71" s="43">
        <v>5.03</v>
      </c>
      <c r="H71" s="43">
        <v>11.3</v>
      </c>
      <c r="I71" s="43">
        <v>32.380000000000003</v>
      </c>
      <c r="J71" s="43">
        <v>149</v>
      </c>
      <c r="K71" s="44">
        <v>42</v>
      </c>
      <c r="L71" s="43">
        <v>20.149999999999999</v>
      </c>
    </row>
    <row r="72" spans="1:12" ht="15" x14ac:dyDescent="0.25">
      <c r="A72" s="23"/>
      <c r="B72" s="15"/>
      <c r="C72" s="11"/>
      <c r="D72" s="7" t="s">
        <v>28</v>
      </c>
      <c r="E72" s="51" t="s">
        <v>66</v>
      </c>
      <c r="F72" s="43">
        <v>100</v>
      </c>
      <c r="G72" s="43">
        <v>17.7</v>
      </c>
      <c r="H72" s="43">
        <v>7.9</v>
      </c>
      <c r="I72" s="43">
        <v>16.100000000000001</v>
      </c>
      <c r="J72" s="43">
        <v>203</v>
      </c>
      <c r="K72" s="44"/>
      <c r="L72" s="43">
        <v>25.5</v>
      </c>
    </row>
    <row r="73" spans="1:12" ht="15" x14ac:dyDescent="0.25">
      <c r="A73" s="23"/>
      <c r="B73" s="15"/>
      <c r="C73" s="11"/>
      <c r="D73" s="7" t="s">
        <v>29</v>
      </c>
      <c r="E73" s="51" t="s">
        <v>67</v>
      </c>
      <c r="F73" s="43">
        <v>200</v>
      </c>
      <c r="G73" s="43">
        <v>4.2699999999999996</v>
      </c>
      <c r="H73" s="43">
        <v>8.08</v>
      </c>
      <c r="I73" s="43">
        <v>31.07</v>
      </c>
      <c r="J73" s="43">
        <v>214</v>
      </c>
      <c r="K73" s="44">
        <v>241</v>
      </c>
      <c r="L73" s="43">
        <v>20.18</v>
      </c>
    </row>
    <row r="74" spans="1:12" ht="15" x14ac:dyDescent="0.25">
      <c r="A74" s="23"/>
      <c r="B74" s="15"/>
      <c r="C74" s="11"/>
      <c r="D74" s="7" t="s">
        <v>30</v>
      </c>
      <c r="E74" s="51" t="s">
        <v>55</v>
      </c>
      <c r="F74" s="43">
        <v>200</v>
      </c>
      <c r="G74" s="43">
        <v>1.05</v>
      </c>
      <c r="H74" s="43">
        <v>1.2</v>
      </c>
      <c r="I74" s="43">
        <v>13.04</v>
      </c>
      <c r="J74" s="43">
        <v>67</v>
      </c>
      <c r="K74" s="44">
        <v>295</v>
      </c>
      <c r="L74" s="43">
        <v>4</v>
      </c>
    </row>
    <row r="75" spans="1:12" ht="15" x14ac:dyDescent="0.25">
      <c r="A75" s="23"/>
      <c r="B75" s="15"/>
      <c r="C75" s="11"/>
      <c r="D75" s="7" t="s">
        <v>31</v>
      </c>
      <c r="E75" s="51" t="s">
        <v>48</v>
      </c>
      <c r="F75" s="43">
        <v>20</v>
      </c>
      <c r="G75" s="43">
        <v>1.62</v>
      </c>
      <c r="H75" s="43">
        <v>0.2</v>
      </c>
      <c r="I75" s="43">
        <v>9.76</v>
      </c>
      <c r="J75" s="43">
        <v>49</v>
      </c>
      <c r="K75" s="44"/>
      <c r="L75" s="43">
        <v>1.6</v>
      </c>
    </row>
    <row r="76" spans="1:12" ht="15" x14ac:dyDescent="0.25">
      <c r="A76" s="23"/>
      <c r="B76" s="15"/>
      <c r="C76" s="11"/>
      <c r="D76" s="7" t="s">
        <v>32</v>
      </c>
      <c r="E76" s="51" t="s">
        <v>62</v>
      </c>
      <c r="F76" s="43">
        <v>40</v>
      </c>
      <c r="G76" s="43">
        <v>3.9</v>
      </c>
      <c r="H76" s="43">
        <v>0.9</v>
      </c>
      <c r="I76" s="43">
        <v>12</v>
      </c>
      <c r="J76" s="43">
        <v>75</v>
      </c>
      <c r="K76" s="44"/>
      <c r="L76" s="43">
        <v>4.2</v>
      </c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870</v>
      </c>
      <c r="G79" s="19">
        <f t="shared" ref="G79" si="30">SUM(G70:G78)</f>
        <v>35.380000000000003</v>
      </c>
      <c r="H79" s="19">
        <f t="shared" ref="H79" si="31">SUM(H70:H78)</f>
        <v>29.869999999999997</v>
      </c>
      <c r="I79" s="19">
        <f t="shared" ref="I79" si="32">SUM(I70:I78)</f>
        <v>118.73</v>
      </c>
      <c r="J79" s="19">
        <f t="shared" ref="J79:L79" si="33">SUM(J70:J78)</f>
        <v>792</v>
      </c>
      <c r="K79" s="25"/>
      <c r="L79" s="19">
        <f t="shared" si="33"/>
        <v>87.98</v>
      </c>
    </row>
    <row r="80" spans="1:12" ht="15.75" customHeight="1" x14ac:dyDescent="0.2">
      <c r="A80" s="29">
        <f>A62</f>
        <v>1</v>
      </c>
      <c r="B80" s="30">
        <f>B62</f>
        <v>4</v>
      </c>
      <c r="C80" s="67" t="s">
        <v>4</v>
      </c>
      <c r="D80" s="68"/>
      <c r="E80" s="31"/>
      <c r="F80" s="32">
        <f>F69+F79</f>
        <v>870</v>
      </c>
      <c r="G80" s="32">
        <f t="shared" ref="G80" si="34">G69+G79</f>
        <v>35.380000000000003</v>
      </c>
      <c r="H80" s="32">
        <f t="shared" ref="H80" si="35">H69+H79</f>
        <v>29.869999999999997</v>
      </c>
      <c r="I80" s="32">
        <f t="shared" ref="I80" si="36">I69+I79</f>
        <v>118.73</v>
      </c>
      <c r="J80" s="32">
        <f t="shared" ref="J80:L80" si="37">J69+J79</f>
        <v>792</v>
      </c>
      <c r="K80" s="32"/>
      <c r="L80" s="32">
        <f t="shared" si="37"/>
        <v>87.98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38">SUM(G81:G87)</f>
        <v>0</v>
      </c>
      <c r="H88" s="19">
        <f t="shared" ref="H88" si="39">SUM(H81:H87)</f>
        <v>0</v>
      </c>
      <c r="I88" s="19">
        <f t="shared" ref="I88" si="40">SUM(I81:I87)</f>
        <v>0</v>
      </c>
      <c r="J88" s="19">
        <f t="shared" ref="J88:L88" si="41">SUM(J81:J87)</f>
        <v>0</v>
      </c>
      <c r="K88" s="25"/>
      <c r="L88" s="19">
        <f t="shared" si="41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 t="s">
        <v>68</v>
      </c>
      <c r="F89" s="43">
        <v>60</v>
      </c>
      <c r="G89" s="43">
        <v>0.03</v>
      </c>
      <c r="H89" s="43">
        <v>5.52</v>
      </c>
      <c r="I89" s="43">
        <v>2.34</v>
      </c>
      <c r="J89" s="43">
        <v>60</v>
      </c>
      <c r="K89" s="44">
        <v>246</v>
      </c>
      <c r="L89" s="43">
        <v>18.8</v>
      </c>
    </row>
    <row r="90" spans="1:12" ht="15" x14ac:dyDescent="0.25">
      <c r="A90" s="23"/>
      <c r="B90" s="15"/>
      <c r="C90" s="11"/>
      <c r="D90" s="7" t="s">
        <v>27</v>
      </c>
      <c r="E90" s="42" t="s">
        <v>69</v>
      </c>
      <c r="F90" s="43">
        <v>250</v>
      </c>
      <c r="G90" s="43">
        <v>6.22</v>
      </c>
      <c r="H90" s="43">
        <v>8.2100000000000009</v>
      </c>
      <c r="I90" s="43">
        <v>18.39</v>
      </c>
      <c r="J90" s="43">
        <v>171</v>
      </c>
      <c r="K90" s="44">
        <v>71</v>
      </c>
      <c r="L90" s="43">
        <v>34.54</v>
      </c>
    </row>
    <row r="91" spans="1:12" ht="15" x14ac:dyDescent="0.25">
      <c r="A91" s="23"/>
      <c r="B91" s="15"/>
      <c r="C91" s="11"/>
      <c r="D91" s="7" t="s">
        <v>28</v>
      </c>
      <c r="E91" s="42" t="s">
        <v>70</v>
      </c>
      <c r="F91" s="43">
        <v>100</v>
      </c>
      <c r="G91" s="43">
        <v>12.8</v>
      </c>
      <c r="H91" s="43">
        <v>15.6</v>
      </c>
      <c r="I91" s="43">
        <v>6.5</v>
      </c>
      <c r="J91" s="43">
        <v>221</v>
      </c>
      <c r="K91" s="44"/>
      <c r="L91" s="43">
        <v>26.5</v>
      </c>
    </row>
    <row r="92" spans="1:12" ht="15" x14ac:dyDescent="0.25">
      <c r="A92" s="23"/>
      <c r="B92" s="15"/>
      <c r="C92" s="11"/>
      <c r="D92" s="7" t="s">
        <v>29</v>
      </c>
      <c r="E92" s="42" t="s">
        <v>71</v>
      </c>
      <c r="F92" s="43">
        <v>200</v>
      </c>
      <c r="G92" s="43">
        <v>11.64</v>
      </c>
      <c r="H92" s="43">
        <v>7.24</v>
      </c>
      <c r="I92" s="43">
        <v>60</v>
      </c>
      <c r="J92" s="43">
        <v>352</v>
      </c>
      <c r="K92" s="44">
        <v>219</v>
      </c>
      <c r="L92" s="43">
        <v>12.97</v>
      </c>
    </row>
    <row r="93" spans="1:12" ht="15" x14ac:dyDescent="0.25">
      <c r="A93" s="23"/>
      <c r="B93" s="15"/>
      <c r="C93" s="11"/>
      <c r="D93" s="7" t="s">
        <v>30</v>
      </c>
      <c r="E93" s="42" t="s">
        <v>72</v>
      </c>
      <c r="F93" s="43">
        <v>200</v>
      </c>
      <c r="G93" s="43">
        <v>0.56000000000000005</v>
      </c>
      <c r="H93" s="43">
        <v>0</v>
      </c>
      <c r="I93" s="43">
        <v>27.98</v>
      </c>
      <c r="J93" s="43">
        <v>114</v>
      </c>
      <c r="K93" s="44">
        <v>283</v>
      </c>
      <c r="L93" s="43">
        <v>5.6</v>
      </c>
    </row>
    <row r="94" spans="1:12" ht="15" x14ac:dyDescent="0.25">
      <c r="A94" s="23"/>
      <c r="B94" s="15"/>
      <c r="C94" s="11"/>
      <c r="D94" s="7" t="s">
        <v>31</v>
      </c>
      <c r="E94" s="42" t="s">
        <v>48</v>
      </c>
      <c r="F94" s="43">
        <v>20</v>
      </c>
      <c r="G94" s="43">
        <v>1.62</v>
      </c>
      <c r="H94" s="43">
        <v>0.2</v>
      </c>
      <c r="I94" s="43">
        <v>9.76</v>
      </c>
      <c r="J94" s="43">
        <v>49</v>
      </c>
      <c r="K94" s="44"/>
      <c r="L94" s="43">
        <v>1.6</v>
      </c>
    </row>
    <row r="95" spans="1:12" ht="15" x14ac:dyDescent="0.25">
      <c r="A95" s="23"/>
      <c r="B95" s="15"/>
      <c r="C95" s="11"/>
      <c r="D95" s="7" t="s">
        <v>32</v>
      </c>
      <c r="E95" s="42" t="s">
        <v>62</v>
      </c>
      <c r="F95" s="43">
        <v>40</v>
      </c>
      <c r="G95" s="43">
        <v>3.9</v>
      </c>
      <c r="H95" s="43">
        <v>0.9</v>
      </c>
      <c r="I95" s="43">
        <v>12</v>
      </c>
      <c r="J95" s="43">
        <v>75</v>
      </c>
      <c r="K95" s="44"/>
      <c r="L95" s="43">
        <v>4.2</v>
      </c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870</v>
      </c>
      <c r="G98" s="19">
        <f t="shared" ref="G98" si="42">SUM(G89:G97)</f>
        <v>36.769999999999996</v>
      </c>
      <c r="H98" s="19">
        <f t="shared" ref="H98" si="43">SUM(H89:H97)</f>
        <v>37.67</v>
      </c>
      <c r="I98" s="19">
        <f t="shared" ref="I98" si="44">SUM(I89:I97)</f>
        <v>136.97000000000003</v>
      </c>
      <c r="J98" s="19">
        <f t="shared" ref="J98:L98" si="45">SUM(J89:J97)</f>
        <v>1042</v>
      </c>
      <c r="K98" s="25"/>
      <c r="L98" s="19">
        <f t="shared" si="45"/>
        <v>104.21</v>
      </c>
    </row>
    <row r="99" spans="1:12" ht="15.75" customHeight="1" x14ac:dyDescent="0.2">
      <c r="A99" s="29">
        <f>A81</f>
        <v>1</v>
      </c>
      <c r="B99" s="30">
        <f>B81</f>
        <v>5</v>
      </c>
      <c r="C99" s="67" t="s">
        <v>4</v>
      </c>
      <c r="D99" s="68"/>
      <c r="E99" s="31"/>
      <c r="F99" s="32">
        <f>F88+F98</f>
        <v>870</v>
      </c>
      <c r="G99" s="32">
        <f t="shared" ref="G99" si="46">G88+G98</f>
        <v>36.769999999999996</v>
      </c>
      <c r="H99" s="32">
        <f t="shared" ref="H99" si="47">H88+H98</f>
        <v>37.67</v>
      </c>
      <c r="I99" s="32">
        <f t="shared" ref="I99" si="48">I88+I98</f>
        <v>136.97000000000003</v>
      </c>
      <c r="J99" s="32">
        <f t="shared" ref="J99:L99" si="49">J88+J98</f>
        <v>1042</v>
      </c>
      <c r="K99" s="32"/>
      <c r="L99" s="32">
        <f t="shared" si="49"/>
        <v>104.21</v>
      </c>
    </row>
    <row r="100" spans="1:12" ht="15" x14ac:dyDescent="0.25">
      <c r="A100" s="20">
        <v>2</v>
      </c>
      <c r="B100" s="21">
        <v>1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0">SUM(G100:G106)</f>
        <v>0</v>
      </c>
      <c r="H107" s="19">
        <f t="shared" si="50"/>
        <v>0</v>
      </c>
      <c r="I107" s="19">
        <f t="shared" si="50"/>
        <v>0</v>
      </c>
      <c r="J107" s="19">
        <f t="shared" si="50"/>
        <v>0</v>
      </c>
      <c r="K107" s="25"/>
      <c r="L107" s="19">
        <f t="shared" ref="L107" si="51">SUM(L100:L106)</f>
        <v>0</v>
      </c>
    </row>
    <row r="108" spans="1:12" ht="15" x14ac:dyDescent="0.25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42" t="s">
        <v>73</v>
      </c>
      <c r="F108" s="43">
        <v>60</v>
      </c>
      <c r="G108" s="43">
        <v>0.1</v>
      </c>
      <c r="H108" s="43">
        <v>2.2000000000000002</v>
      </c>
      <c r="I108" s="43">
        <v>6.1</v>
      </c>
      <c r="J108" s="43">
        <v>45</v>
      </c>
      <c r="K108" s="44">
        <v>246</v>
      </c>
      <c r="L108" s="43">
        <v>18.600000000000001</v>
      </c>
    </row>
    <row r="109" spans="1:12" ht="15" x14ac:dyDescent="0.25">
      <c r="A109" s="23"/>
      <c r="B109" s="15"/>
      <c r="C109" s="11"/>
      <c r="D109" s="7" t="s">
        <v>27</v>
      </c>
      <c r="E109" s="42" t="s">
        <v>65</v>
      </c>
      <c r="F109" s="43">
        <v>250</v>
      </c>
      <c r="G109" s="43">
        <v>5.03</v>
      </c>
      <c r="H109" s="43">
        <v>11.3</v>
      </c>
      <c r="I109" s="43">
        <v>32.380000000000003</v>
      </c>
      <c r="J109" s="43">
        <v>149</v>
      </c>
      <c r="K109" s="44">
        <v>42</v>
      </c>
      <c r="L109" s="43">
        <v>20.149999999999999</v>
      </c>
    </row>
    <row r="110" spans="1:12" ht="15" x14ac:dyDescent="0.25">
      <c r="A110" s="23"/>
      <c r="B110" s="15"/>
      <c r="C110" s="11"/>
      <c r="D110" s="7" t="s">
        <v>28</v>
      </c>
      <c r="E110" s="42" t="s">
        <v>74</v>
      </c>
      <c r="F110" s="43">
        <v>100</v>
      </c>
      <c r="G110" s="43">
        <v>9</v>
      </c>
      <c r="H110" s="43">
        <v>12</v>
      </c>
      <c r="I110" s="43">
        <v>24</v>
      </c>
      <c r="J110" s="43">
        <v>240</v>
      </c>
      <c r="K110" s="44"/>
      <c r="L110" s="43">
        <v>24.17</v>
      </c>
    </row>
    <row r="111" spans="1:12" ht="15" x14ac:dyDescent="0.25">
      <c r="A111" s="23"/>
      <c r="B111" s="15"/>
      <c r="C111" s="11"/>
      <c r="D111" s="7" t="s">
        <v>29</v>
      </c>
      <c r="E111" s="42" t="s">
        <v>67</v>
      </c>
      <c r="F111" s="43">
        <v>200</v>
      </c>
      <c r="G111" s="43">
        <v>4.2699999999999996</v>
      </c>
      <c r="H111" s="43">
        <v>8.08</v>
      </c>
      <c r="I111" s="43">
        <v>31.07</v>
      </c>
      <c r="J111" s="43">
        <v>214</v>
      </c>
      <c r="K111" s="44">
        <v>241</v>
      </c>
      <c r="L111" s="43">
        <v>20.18</v>
      </c>
    </row>
    <row r="112" spans="1:12" ht="15" x14ac:dyDescent="0.25">
      <c r="A112" s="23"/>
      <c r="B112" s="15"/>
      <c r="C112" s="11"/>
      <c r="D112" s="7" t="s">
        <v>30</v>
      </c>
      <c r="E112" s="42" t="s">
        <v>75</v>
      </c>
      <c r="F112" s="43">
        <v>200</v>
      </c>
      <c r="G112" s="43">
        <v>0.12</v>
      </c>
      <c r="H112" s="43" t="s">
        <v>76</v>
      </c>
      <c r="I112" s="43">
        <v>21.15</v>
      </c>
      <c r="J112" s="43">
        <v>85</v>
      </c>
      <c r="K112" s="44">
        <v>276</v>
      </c>
      <c r="L112" s="43">
        <v>11.08</v>
      </c>
    </row>
    <row r="113" spans="1:12" ht="15" x14ac:dyDescent="0.25">
      <c r="A113" s="23"/>
      <c r="B113" s="15"/>
      <c r="C113" s="11"/>
      <c r="D113" s="7" t="s">
        <v>31</v>
      </c>
      <c r="E113" s="42" t="s">
        <v>48</v>
      </c>
      <c r="F113" s="43">
        <v>20</v>
      </c>
      <c r="G113" s="43">
        <v>1.62</v>
      </c>
      <c r="H113" s="43">
        <v>0.2</v>
      </c>
      <c r="I113" s="43">
        <v>9.76</v>
      </c>
      <c r="J113" s="43">
        <v>49</v>
      </c>
      <c r="K113" s="44"/>
      <c r="L113" s="43">
        <v>1.6</v>
      </c>
    </row>
    <row r="114" spans="1:12" ht="15" x14ac:dyDescent="0.25">
      <c r="A114" s="23"/>
      <c r="B114" s="15"/>
      <c r="C114" s="11"/>
      <c r="D114" s="7" t="s">
        <v>32</v>
      </c>
      <c r="E114" s="42" t="s">
        <v>62</v>
      </c>
      <c r="F114" s="43">
        <v>40</v>
      </c>
      <c r="G114" s="43">
        <v>3.9</v>
      </c>
      <c r="H114" s="43">
        <v>0.9</v>
      </c>
      <c r="I114" s="43">
        <v>12</v>
      </c>
      <c r="J114" s="43">
        <v>75</v>
      </c>
      <c r="K114" s="44"/>
      <c r="L114" s="43">
        <v>4.2</v>
      </c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870</v>
      </c>
      <c r="G117" s="19">
        <f t="shared" ref="G117:J117" si="52">SUM(G108:G116)</f>
        <v>24.04</v>
      </c>
      <c r="H117" s="19">
        <f t="shared" si="52"/>
        <v>34.68</v>
      </c>
      <c r="I117" s="19">
        <f t="shared" si="52"/>
        <v>136.46000000000004</v>
      </c>
      <c r="J117" s="19">
        <f t="shared" si="52"/>
        <v>857</v>
      </c>
      <c r="K117" s="25"/>
      <c r="L117" s="19">
        <f t="shared" ref="L117" si="53">SUM(L108:L116)</f>
        <v>99.97999999999999</v>
      </c>
    </row>
    <row r="118" spans="1:12" ht="15" x14ac:dyDescent="0.2">
      <c r="A118" s="29">
        <f>A100</f>
        <v>2</v>
      </c>
      <c r="B118" s="30">
        <f>B100</f>
        <v>1</v>
      </c>
      <c r="C118" s="67" t="s">
        <v>4</v>
      </c>
      <c r="D118" s="68"/>
      <c r="E118" s="31"/>
      <c r="F118" s="32">
        <f>F107+F117</f>
        <v>870</v>
      </c>
      <c r="G118" s="32">
        <f t="shared" ref="G118" si="54">G107+G117</f>
        <v>24.04</v>
      </c>
      <c r="H118" s="32">
        <f t="shared" ref="H118" si="55">H107+H117</f>
        <v>34.68</v>
      </c>
      <c r="I118" s="32">
        <f t="shared" ref="I118" si="56">I107+I117</f>
        <v>136.46000000000004</v>
      </c>
      <c r="J118" s="32">
        <f t="shared" ref="J118:L118" si="57">J107+J117</f>
        <v>857</v>
      </c>
      <c r="K118" s="32"/>
      <c r="L118" s="32">
        <f t="shared" si="57"/>
        <v>99.97999999999999</v>
      </c>
    </row>
    <row r="119" spans="1:12" ht="15" x14ac:dyDescent="0.25">
      <c r="A119" s="14">
        <v>2</v>
      </c>
      <c r="B119" s="15">
        <v>2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42" t="s">
        <v>77</v>
      </c>
      <c r="F127" s="53">
        <v>60</v>
      </c>
      <c r="G127" s="43">
        <v>0.03</v>
      </c>
      <c r="H127" s="43">
        <v>5.52</v>
      </c>
      <c r="I127" s="43">
        <v>2.34</v>
      </c>
      <c r="J127" s="43">
        <v>60</v>
      </c>
      <c r="K127" s="44">
        <v>60</v>
      </c>
      <c r="L127" s="43">
        <v>18.8</v>
      </c>
    </row>
    <row r="128" spans="1:12" ht="15" x14ac:dyDescent="0.25">
      <c r="A128" s="14"/>
      <c r="B128" s="15"/>
      <c r="C128" s="11"/>
      <c r="D128" s="7" t="s">
        <v>27</v>
      </c>
      <c r="E128" s="42" t="s">
        <v>69</v>
      </c>
      <c r="F128" s="54">
        <v>250</v>
      </c>
      <c r="G128" s="43">
        <v>6.22</v>
      </c>
      <c r="H128" s="43">
        <v>8.2100000000000009</v>
      </c>
      <c r="I128" s="43">
        <v>18.39</v>
      </c>
      <c r="J128" s="43">
        <v>171</v>
      </c>
      <c r="K128" s="44">
        <v>171</v>
      </c>
      <c r="L128" s="43">
        <v>34.54</v>
      </c>
    </row>
    <row r="129" spans="1:12" ht="15" x14ac:dyDescent="0.25">
      <c r="A129" s="14"/>
      <c r="B129" s="15"/>
      <c r="C129" s="11"/>
      <c r="D129" s="7" t="s">
        <v>28</v>
      </c>
      <c r="E129" s="42" t="s">
        <v>78</v>
      </c>
      <c r="F129" s="54">
        <v>100</v>
      </c>
      <c r="G129" s="43">
        <v>11.3</v>
      </c>
      <c r="H129" s="43">
        <v>7.2</v>
      </c>
      <c r="I129" s="43">
        <v>9.8000000000000007</v>
      </c>
      <c r="J129" s="43">
        <v>150</v>
      </c>
      <c r="K129" s="44">
        <v>150</v>
      </c>
      <c r="L129" s="43">
        <v>27.16</v>
      </c>
    </row>
    <row r="130" spans="1:12" ht="15" x14ac:dyDescent="0.25">
      <c r="A130" s="14"/>
      <c r="B130" s="15"/>
      <c r="C130" s="11"/>
      <c r="D130" s="7" t="s">
        <v>29</v>
      </c>
      <c r="E130" s="42" t="s">
        <v>79</v>
      </c>
      <c r="F130" s="54">
        <v>200</v>
      </c>
      <c r="G130" s="43">
        <v>7.36</v>
      </c>
      <c r="H130" s="43">
        <v>7.06</v>
      </c>
      <c r="I130" s="43">
        <v>47.11</v>
      </c>
      <c r="J130" s="43">
        <v>281</v>
      </c>
      <c r="K130" s="44">
        <v>281</v>
      </c>
      <c r="L130" s="43">
        <v>10.8</v>
      </c>
    </row>
    <row r="131" spans="1:12" ht="15" x14ac:dyDescent="0.25">
      <c r="A131" s="14"/>
      <c r="B131" s="15"/>
      <c r="C131" s="11"/>
      <c r="D131" s="7" t="s">
        <v>30</v>
      </c>
      <c r="E131" s="42" t="s">
        <v>80</v>
      </c>
      <c r="F131" s="54">
        <v>200</v>
      </c>
      <c r="G131" s="43">
        <v>0</v>
      </c>
      <c r="H131" s="43">
        <v>0</v>
      </c>
      <c r="I131" s="43">
        <v>15</v>
      </c>
      <c r="J131" s="43">
        <v>60</v>
      </c>
      <c r="K131" s="44">
        <v>60</v>
      </c>
      <c r="L131" s="43">
        <v>1.85</v>
      </c>
    </row>
    <row r="132" spans="1:12" ht="15" x14ac:dyDescent="0.25">
      <c r="A132" s="14"/>
      <c r="B132" s="15"/>
      <c r="C132" s="11"/>
      <c r="D132" s="7" t="s">
        <v>31</v>
      </c>
      <c r="E132" s="42" t="s">
        <v>48</v>
      </c>
      <c r="F132" s="54">
        <v>20</v>
      </c>
      <c r="G132" s="43">
        <v>1.62</v>
      </c>
      <c r="H132" s="43">
        <v>0.2</v>
      </c>
      <c r="I132" s="43">
        <v>9.76</v>
      </c>
      <c r="J132" s="43">
        <v>49</v>
      </c>
      <c r="K132" s="44">
        <v>49</v>
      </c>
      <c r="L132" s="43">
        <v>1.6</v>
      </c>
    </row>
    <row r="133" spans="1:12" ht="15" x14ac:dyDescent="0.25">
      <c r="A133" s="14"/>
      <c r="B133" s="15"/>
      <c r="C133" s="11"/>
      <c r="D133" s="7" t="s">
        <v>32</v>
      </c>
      <c r="E133" s="42" t="s">
        <v>62</v>
      </c>
      <c r="F133" s="54">
        <v>40</v>
      </c>
      <c r="G133" s="43">
        <v>3.9</v>
      </c>
      <c r="H133" s="43">
        <v>0.9</v>
      </c>
      <c r="I133" s="43">
        <v>12</v>
      </c>
      <c r="J133" s="43">
        <v>75</v>
      </c>
      <c r="K133" s="44">
        <v>75</v>
      </c>
      <c r="L133" s="43">
        <v>4.2</v>
      </c>
    </row>
    <row r="134" spans="1:12" ht="15" x14ac:dyDescent="0.25">
      <c r="A134" s="16"/>
      <c r="B134" s="17"/>
      <c r="C134" s="8"/>
      <c r="D134" s="18" t="s">
        <v>33</v>
      </c>
      <c r="E134" s="9"/>
      <c r="F134" s="19">
        <f>SUM(F127:F133)</f>
        <v>870</v>
      </c>
      <c r="G134" s="19">
        <f>SUM(G127:G133)</f>
        <v>30.43</v>
      </c>
      <c r="H134" s="19">
        <f>SUM(H127:H133)</f>
        <v>29.089999999999996</v>
      </c>
      <c r="I134" s="19">
        <f>SUM(I127:I133)</f>
        <v>114.4</v>
      </c>
      <c r="J134" s="19">
        <f>SUM(J127:J133)</f>
        <v>846</v>
      </c>
      <c r="K134" s="25"/>
      <c r="L134" s="19">
        <f>SUM(L127:L133)</f>
        <v>98.949999999999989</v>
      </c>
    </row>
    <row r="135" spans="1:12" ht="15" x14ac:dyDescent="0.2">
      <c r="A135" s="33">
        <f>A119</f>
        <v>2</v>
      </c>
      <c r="B135" s="33">
        <f>B119</f>
        <v>2</v>
      </c>
      <c r="C135" s="67" t="s">
        <v>4</v>
      </c>
      <c r="D135" s="68"/>
      <c r="E135" s="31"/>
      <c r="F135" s="32">
        <f>F126+F134</f>
        <v>870</v>
      </c>
      <c r="G135" s="32">
        <f>G126+G134</f>
        <v>30.43</v>
      </c>
      <c r="H135" s="32">
        <f>H126+H134</f>
        <v>29.089999999999996</v>
      </c>
      <c r="I135" s="32">
        <f>I126+I134</f>
        <v>114.4</v>
      </c>
      <c r="J135" s="32">
        <f>J126+J134</f>
        <v>846</v>
      </c>
      <c r="K135" s="32"/>
      <c r="L135" s="32">
        <f>L126+L134</f>
        <v>98.949999999999989</v>
      </c>
    </row>
    <row r="136" spans="1:12" ht="15" x14ac:dyDescent="0.25">
      <c r="A136" s="20">
        <v>2</v>
      </c>
      <c r="B136" s="21">
        <v>3</v>
      </c>
      <c r="C136" s="22" t="s">
        <v>20</v>
      </c>
      <c r="D136" s="5" t="s">
        <v>21</v>
      </c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7" t="s">
        <v>22</v>
      </c>
      <c r="E138" s="42"/>
      <c r="F138" s="43"/>
      <c r="G138" s="43"/>
      <c r="H138" s="43"/>
      <c r="I138" s="43"/>
      <c r="J138" s="43"/>
      <c r="K138" s="44"/>
      <c r="L138" s="43"/>
    </row>
    <row r="139" spans="1:12" ht="15.75" customHeight="1" x14ac:dyDescent="0.25">
      <c r="A139" s="23"/>
      <c r="B139" s="15"/>
      <c r="C139" s="11"/>
      <c r="D139" s="7" t="s">
        <v>23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24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4"/>
      <c r="B143" s="17"/>
      <c r="C143" s="8"/>
      <c r="D143" s="18" t="s">
        <v>33</v>
      </c>
      <c r="E143" s="9"/>
      <c r="F143" s="19">
        <f>SUM(F136:F142)</f>
        <v>0</v>
      </c>
      <c r="G143" s="19">
        <f t="shared" ref="G143:J143" si="60">SUM(G136:G142)</f>
        <v>0</v>
      </c>
      <c r="H143" s="19">
        <f t="shared" si="60"/>
        <v>0</v>
      </c>
      <c r="I143" s="19">
        <f t="shared" si="60"/>
        <v>0</v>
      </c>
      <c r="J143" s="19">
        <f t="shared" si="60"/>
        <v>0</v>
      </c>
      <c r="K143" s="25"/>
      <c r="L143" s="19">
        <f t="shared" ref="L143" si="61">SUM(L136:L142)</f>
        <v>0</v>
      </c>
    </row>
    <row r="144" spans="1:12" ht="15" x14ac:dyDescent="0.25">
      <c r="A144" s="26">
        <f>A136</f>
        <v>2</v>
      </c>
      <c r="B144" s="13">
        <f>B136</f>
        <v>3</v>
      </c>
      <c r="C144" s="10" t="s">
        <v>25</v>
      </c>
      <c r="D144" s="7" t="s">
        <v>26</v>
      </c>
      <c r="E144" s="42" t="s">
        <v>73</v>
      </c>
      <c r="F144" s="43">
        <v>60</v>
      </c>
      <c r="G144" s="43">
        <v>0.01</v>
      </c>
      <c r="H144" s="43">
        <v>1.32</v>
      </c>
      <c r="I144" s="43">
        <v>3.66</v>
      </c>
      <c r="J144" s="43">
        <v>27</v>
      </c>
      <c r="K144" s="44">
        <v>246</v>
      </c>
      <c r="L144" s="43">
        <v>18.600000000000001</v>
      </c>
    </row>
    <row r="145" spans="1:12" ht="15" x14ac:dyDescent="0.25">
      <c r="A145" s="23"/>
      <c r="B145" s="15"/>
      <c r="C145" s="11"/>
      <c r="D145" s="7" t="s">
        <v>27</v>
      </c>
      <c r="E145" s="42" t="s">
        <v>81</v>
      </c>
      <c r="F145" s="43">
        <v>250</v>
      </c>
      <c r="G145" s="43">
        <v>2.31</v>
      </c>
      <c r="H145" s="43">
        <v>7.74</v>
      </c>
      <c r="I145" s="43">
        <v>15.43</v>
      </c>
      <c r="J145" s="43">
        <v>141</v>
      </c>
      <c r="K145" s="44">
        <v>51</v>
      </c>
      <c r="L145" s="43">
        <v>20.52</v>
      </c>
    </row>
    <row r="146" spans="1:12" ht="15" x14ac:dyDescent="0.25">
      <c r="A146" s="23"/>
      <c r="B146" s="15"/>
      <c r="C146" s="11"/>
      <c r="D146" s="7" t="s">
        <v>28</v>
      </c>
      <c r="E146" s="42" t="s">
        <v>70</v>
      </c>
      <c r="F146" s="43">
        <v>100</v>
      </c>
      <c r="G146" s="43">
        <v>7.9</v>
      </c>
      <c r="H146" s="43">
        <v>6.4</v>
      </c>
      <c r="I146" s="43">
        <v>8</v>
      </c>
      <c r="J146" s="43">
        <v>123.6</v>
      </c>
      <c r="K146" s="44"/>
      <c r="L146" s="43">
        <v>26.5</v>
      </c>
    </row>
    <row r="147" spans="1:12" ht="15" x14ac:dyDescent="0.25">
      <c r="A147" s="23"/>
      <c r="B147" s="15"/>
      <c r="C147" s="11"/>
      <c r="D147" s="7" t="s">
        <v>29</v>
      </c>
      <c r="E147" s="42" t="s">
        <v>60</v>
      </c>
      <c r="F147" s="43">
        <v>200</v>
      </c>
      <c r="G147" s="43">
        <v>4.96</v>
      </c>
      <c r="H147" s="43">
        <v>7.26</v>
      </c>
      <c r="I147" s="43">
        <v>50.36</v>
      </c>
      <c r="J147" s="43">
        <v>287</v>
      </c>
      <c r="K147" s="44">
        <v>225</v>
      </c>
      <c r="L147" s="43">
        <v>17.670000000000002</v>
      </c>
    </row>
    <row r="148" spans="1:12" ht="15" x14ac:dyDescent="0.25">
      <c r="A148" s="23"/>
      <c r="B148" s="15"/>
      <c r="C148" s="11"/>
      <c r="D148" s="7" t="s">
        <v>30</v>
      </c>
      <c r="E148" s="42" t="s">
        <v>72</v>
      </c>
      <c r="F148" s="43">
        <v>200</v>
      </c>
      <c r="G148" s="43">
        <v>0.56000000000000005</v>
      </c>
      <c r="H148" s="43">
        <v>0</v>
      </c>
      <c r="I148" s="43">
        <v>27.98</v>
      </c>
      <c r="J148" s="43">
        <v>114</v>
      </c>
      <c r="K148" s="44">
        <v>283</v>
      </c>
      <c r="L148" s="43">
        <v>5.6</v>
      </c>
    </row>
    <row r="149" spans="1:12" ht="15" x14ac:dyDescent="0.25">
      <c r="A149" s="23"/>
      <c r="B149" s="15"/>
      <c r="C149" s="11"/>
      <c r="D149" s="7" t="s">
        <v>31</v>
      </c>
      <c r="E149" s="42" t="s">
        <v>48</v>
      </c>
      <c r="F149" s="43">
        <v>20</v>
      </c>
      <c r="G149" s="43">
        <v>1.62</v>
      </c>
      <c r="H149" s="43">
        <v>0.2</v>
      </c>
      <c r="I149" s="43">
        <v>9.76</v>
      </c>
      <c r="J149" s="43">
        <v>49</v>
      </c>
      <c r="K149" s="44"/>
      <c r="L149" s="43">
        <v>1.6</v>
      </c>
    </row>
    <row r="150" spans="1:12" ht="15" x14ac:dyDescent="0.25">
      <c r="A150" s="23"/>
      <c r="B150" s="15"/>
      <c r="C150" s="11"/>
      <c r="D150" s="7" t="s">
        <v>32</v>
      </c>
      <c r="E150" s="42" t="s">
        <v>62</v>
      </c>
      <c r="F150" s="43">
        <v>40</v>
      </c>
      <c r="G150" s="43">
        <v>3.9</v>
      </c>
      <c r="H150" s="43">
        <v>0.9</v>
      </c>
      <c r="I150" s="43">
        <v>12</v>
      </c>
      <c r="J150" s="43">
        <v>75</v>
      </c>
      <c r="K150" s="44"/>
      <c r="L150" s="43">
        <v>4.2</v>
      </c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4"/>
      <c r="B153" s="17"/>
      <c r="C153" s="8"/>
      <c r="D153" s="18" t="s">
        <v>33</v>
      </c>
      <c r="E153" s="9"/>
      <c r="F153" s="19">
        <f>SUM(F144:F152)</f>
        <v>870</v>
      </c>
      <c r="G153" s="19">
        <f t="shared" ref="G153:J153" si="62">SUM(G144:G152)</f>
        <v>21.259999999999998</v>
      </c>
      <c r="H153" s="19">
        <f t="shared" si="62"/>
        <v>23.819999999999997</v>
      </c>
      <c r="I153" s="19">
        <f t="shared" si="62"/>
        <v>127.19000000000001</v>
      </c>
      <c r="J153" s="19">
        <f t="shared" si="62"/>
        <v>816.6</v>
      </c>
      <c r="K153" s="25"/>
      <c r="L153" s="19">
        <f t="shared" ref="L153" si="63">SUM(L144:L152)</f>
        <v>94.69</v>
      </c>
    </row>
    <row r="154" spans="1:12" ht="15" x14ac:dyDescent="0.2">
      <c r="A154" s="29">
        <f>A136</f>
        <v>2</v>
      </c>
      <c r="B154" s="30">
        <f>B136</f>
        <v>3</v>
      </c>
      <c r="C154" s="67" t="s">
        <v>4</v>
      </c>
      <c r="D154" s="68"/>
      <c r="E154" s="31"/>
      <c r="F154" s="32">
        <f>F143+F153</f>
        <v>870</v>
      </c>
      <c r="G154" s="32">
        <f t="shared" ref="G154" si="64">G143+G153</f>
        <v>21.259999999999998</v>
      </c>
      <c r="H154" s="32">
        <f t="shared" ref="H154" si="65">H143+H153</f>
        <v>23.819999999999997</v>
      </c>
      <c r="I154" s="32">
        <f t="shared" ref="I154" si="66">I143+I153</f>
        <v>127.19000000000001</v>
      </c>
      <c r="J154" s="32">
        <f t="shared" ref="J154:L154" si="67">J143+J153</f>
        <v>816.6</v>
      </c>
      <c r="K154" s="32"/>
      <c r="L154" s="32">
        <f t="shared" si="67"/>
        <v>94.69</v>
      </c>
    </row>
    <row r="155" spans="1:12" ht="15" x14ac:dyDescent="0.25">
      <c r="A155" s="20">
        <v>2</v>
      </c>
      <c r="B155" s="21">
        <v>4</v>
      </c>
      <c r="C155" s="22" t="s">
        <v>20</v>
      </c>
      <c r="D155" s="5" t="s">
        <v>21</v>
      </c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22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23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24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SUM(F155:F161)</f>
        <v>0</v>
      </c>
      <c r="G162" s="19">
        <f t="shared" ref="G162:J162" si="68">SUM(G155:G161)</f>
        <v>0</v>
      </c>
      <c r="H162" s="19">
        <f t="shared" si="68"/>
        <v>0</v>
      </c>
      <c r="I162" s="19">
        <f t="shared" si="68"/>
        <v>0</v>
      </c>
      <c r="J162" s="19">
        <f t="shared" si="68"/>
        <v>0</v>
      </c>
      <c r="K162" s="25"/>
      <c r="L162" s="19">
        <f t="shared" ref="L162" si="69">SUM(L155:L161)</f>
        <v>0</v>
      </c>
    </row>
    <row r="163" spans="1:12" ht="15" x14ac:dyDescent="0.25">
      <c r="A163" s="26">
        <f>A155</f>
        <v>2</v>
      </c>
      <c r="B163" s="13">
        <f>B155</f>
        <v>4</v>
      </c>
      <c r="C163" s="10" t="s">
        <v>25</v>
      </c>
      <c r="D163" s="7" t="s">
        <v>26</v>
      </c>
      <c r="E163" s="42" t="s">
        <v>82</v>
      </c>
      <c r="F163" s="43">
        <v>60</v>
      </c>
      <c r="G163" s="43">
        <v>0.72</v>
      </c>
      <c r="H163" s="43">
        <v>4.2</v>
      </c>
      <c r="I163" s="43">
        <v>4.4400000000000004</v>
      </c>
      <c r="J163" s="43">
        <v>58</v>
      </c>
      <c r="K163" s="56"/>
      <c r="L163" s="43">
        <v>9.24</v>
      </c>
    </row>
    <row r="164" spans="1:12" ht="25.5" x14ac:dyDescent="0.25">
      <c r="A164" s="23"/>
      <c r="B164" s="15"/>
      <c r="C164" s="11"/>
      <c r="D164" s="7" t="s">
        <v>27</v>
      </c>
      <c r="E164" s="42" t="s">
        <v>58</v>
      </c>
      <c r="F164" s="43">
        <v>250</v>
      </c>
      <c r="G164" s="43">
        <v>2.83</v>
      </c>
      <c r="H164" s="43">
        <v>2.86</v>
      </c>
      <c r="I164" s="43">
        <v>21.76</v>
      </c>
      <c r="J164" s="43">
        <v>124</v>
      </c>
      <c r="K164" s="57">
        <v>47</v>
      </c>
      <c r="L164" s="43">
        <v>20.22</v>
      </c>
    </row>
    <row r="165" spans="1:12" ht="15" x14ac:dyDescent="0.25">
      <c r="A165" s="23"/>
      <c r="B165" s="15"/>
      <c r="C165" s="11"/>
      <c r="D165" s="7" t="s">
        <v>28</v>
      </c>
      <c r="E165" s="42" t="s">
        <v>53</v>
      </c>
      <c r="F165" s="43">
        <v>100</v>
      </c>
      <c r="G165" s="43">
        <v>16.899999999999999</v>
      </c>
      <c r="H165" s="43">
        <v>2.9</v>
      </c>
      <c r="I165" s="43">
        <v>16.3</v>
      </c>
      <c r="J165" s="43">
        <v>159</v>
      </c>
      <c r="K165" s="57"/>
      <c r="L165" s="43">
        <v>28</v>
      </c>
    </row>
    <row r="166" spans="1:12" ht="15" x14ac:dyDescent="0.25">
      <c r="A166" s="23"/>
      <c r="B166" s="15"/>
      <c r="C166" s="11"/>
      <c r="D166" s="7" t="s">
        <v>29</v>
      </c>
      <c r="E166" s="51" t="s">
        <v>67</v>
      </c>
      <c r="F166" s="43">
        <v>200</v>
      </c>
      <c r="G166" s="43">
        <v>4.2699999999999996</v>
      </c>
      <c r="H166" s="43">
        <v>8.08</v>
      </c>
      <c r="I166" s="43">
        <v>31.07</v>
      </c>
      <c r="J166" s="43">
        <v>214</v>
      </c>
      <c r="K166" s="57">
        <v>241</v>
      </c>
      <c r="L166" s="43">
        <v>20.18</v>
      </c>
    </row>
    <row r="167" spans="1:12" ht="15" x14ac:dyDescent="0.25">
      <c r="A167" s="23"/>
      <c r="B167" s="15"/>
      <c r="C167" s="11"/>
      <c r="D167" s="7" t="s">
        <v>30</v>
      </c>
      <c r="E167" s="42" t="s">
        <v>83</v>
      </c>
      <c r="F167" s="43">
        <v>200</v>
      </c>
      <c r="G167" s="43">
        <v>0.1</v>
      </c>
      <c r="H167" s="43">
        <v>0</v>
      </c>
      <c r="I167" s="43">
        <v>9.5</v>
      </c>
      <c r="J167" s="43">
        <v>40</v>
      </c>
      <c r="K167" s="57"/>
      <c r="L167" s="43">
        <v>27</v>
      </c>
    </row>
    <row r="168" spans="1:12" ht="15" x14ac:dyDescent="0.25">
      <c r="A168" s="23"/>
      <c r="B168" s="15"/>
      <c r="C168" s="11"/>
      <c r="D168" s="7" t="s">
        <v>31</v>
      </c>
      <c r="E168" s="42" t="s">
        <v>48</v>
      </c>
      <c r="F168" s="43">
        <v>20</v>
      </c>
      <c r="G168" s="43">
        <v>1.62</v>
      </c>
      <c r="H168" s="43">
        <v>0.2</v>
      </c>
      <c r="I168" s="43">
        <v>9.76</v>
      </c>
      <c r="J168" s="43">
        <v>49</v>
      </c>
      <c r="K168" s="57"/>
      <c r="L168" s="43">
        <v>1.6</v>
      </c>
    </row>
    <row r="169" spans="1:12" ht="15" x14ac:dyDescent="0.25">
      <c r="A169" s="23"/>
      <c r="B169" s="15"/>
      <c r="C169" s="11"/>
      <c r="D169" s="7" t="s">
        <v>32</v>
      </c>
      <c r="E169" s="42" t="s">
        <v>62</v>
      </c>
      <c r="F169" s="43">
        <v>40</v>
      </c>
      <c r="G169" s="43">
        <v>3.9</v>
      </c>
      <c r="H169" s="43">
        <v>0.9</v>
      </c>
      <c r="I169" s="43">
        <v>12</v>
      </c>
      <c r="J169" s="43">
        <v>75</v>
      </c>
      <c r="K169" s="57"/>
      <c r="L169" s="43">
        <v>4.2</v>
      </c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SUM(F163:F171)</f>
        <v>870</v>
      </c>
      <c r="G172" s="19">
        <f t="shared" ref="G172:J172" si="70">SUM(G163:G171)</f>
        <v>30.34</v>
      </c>
      <c r="H172" s="19">
        <f t="shared" si="70"/>
        <v>19.139999999999997</v>
      </c>
      <c r="I172" s="19">
        <f t="shared" si="70"/>
        <v>104.83</v>
      </c>
      <c r="J172" s="19">
        <f t="shared" si="70"/>
        <v>719</v>
      </c>
      <c r="K172" s="25"/>
      <c r="L172" s="19">
        <f t="shared" ref="L172" si="71">SUM(L163:L171)</f>
        <v>110.44</v>
      </c>
    </row>
    <row r="173" spans="1:12" ht="15" x14ac:dyDescent="0.2">
      <c r="A173" s="29">
        <f>A155</f>
        <v>2</v>
      </c>
      <c r="B173" s="30">
        <f>B155</f>
        <v>4</v>
      </c>
      <c r="C173" s="67" t="s">
        <v>4</v>
      </c>
      <c r="D173" s="68"/>
      <c r="E173" s="31"/>
      <c r="F173" s="32">
        <f>F162+F172</f>
        <v>870</v>
      </c>
      <c r="G173" s="32">
        <f t="shared" ref="G173" si="72">G162+G172</f>
        <v>30.34</v>
      </c>
      <c r="H173" s="32">
        <f t="shared" ref="H173" si="73">H162+H172</f>
        <v>19.139999999999997</v>
      </c>
      <c r="I173" s="32">
        <f t="shared" ref="I173" si="74">I162+I172</f>
        <v>104.83</v>
      </c>
      <c r="J173" s="32">
        <f t="shared" ref="J173:L173" si="75">J162+J172</f>
        <v>719</v>
      </c>
      <c r="K173" s="32"/>
      <c r="L173" s="32">
        <f t="shared" si="75"/>
        <v>110.44</v>
      </c>
    </row>
    <row r="174" spans="1:12" ht="15" x14ac:dyDescent="0.25">
      <c r="A174" s="20">
        <v>2</v>
      </c>
      <c r="B174" s="21">
        <v>5</v>
      </c>
      <c r="C174" s="22" t="s">
        <v>20</v>
      </c>
      <c r="D174" s="5" t="s">
        <v>21</v>
      </c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22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23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24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.75" customHeight="1" x14ac:dyDescent="0.25">
      <c r="A181" s="24"/>
      <c r="B181" s="17"/>
      <c r="C181" s="8"/>
      <c r="D181" s="18" t="s">
        <v>33</v>
      </c>
      <c r="E181" s="9"/>
      <c r="F181" s="19">
        <f>SUM(F174:F180)</f>
        <v>0</v>
      </c>
      <c r="G181" s="19">
        <f t="shared" ref="G181:J181" si="76">SUM(G174:G180)</f>
        <v>0</v>
      </c>
      <c r="H181" s="19">
        <f t="shared" si="76"/>
        <v>0</v>
      </c>
      <c r="I181" s="19">
        <f t="shared" si="76"/>
        <v>0</v>
      </c>
      <c r="J181" s="19">
        <f t="shared" si="76"/>
        <v>0</v>
      </c>
      <c r="K181" s="25"/>
      <c r="L181" s="19">
        <f t="shared" ref="L181" si="77">SUM(L174:L180)</f>
        <v>0</v>
      </c>
    </row>
    <row r="182" spans="1:12" ht="15" x14ac:dyDescent="0.25">
      <c r="A182" s="26">
        <f>A174</f>
        <v>2</v>
      </c>
      <c r="B182" s="13">
        <f>B174</f>
        <v>5</v>
      </c>
      <c r="C182" s="10" t="s">
        <v>25</v>
      </c>
      <c r="D182" s="7" t="s">
        <v>26</v>
      </c>
      <c r="E182" s="42" t="s">
        <v>64</v>
      </c>
      <c r="F182" s="43">
        <v>60</v>
      </c>
      <c r="G182" s="58">
        <v>1.81</v>
      </c>
      <c r="H182" s="58">
        <v>0.28999999999999998</v>
      </c>
      <c r="I182" s="59">
        <v>4.38</v>
      </c>
      <c r="J182" s="43">
        <v>35</v>
      </c>
      <c r="K182" s="44"/>
      <c r="L182" s="43">
        <v>12.35</v>
      </c>
    </row>
    <row r="183" spans="1:12" ht="15" x14ac:dyDescent="0.25">
      <c r="A183" s="23"/>
      <c r="B183" s="15"/>
      <c r="C183" s="11"/>
      <c r="D183" s="7" t="s">
        <v>27</v>
      </c>
      <c r="E183" s="42" t="s">
        <v>84</v>
      </c>
      <c r="F183" s="43">
        <v>250</v>
      </c>
      <c r="G183" s="60">
        <v>6.44</v>
      </c>
      <c r="H183" s="60">
        <v>7.47</v>
      </c>
      <c r="I183" s="61">
        <v>14.43</v>
      </c>
      <c r="J183" s="43">
        <v>142</v>
      </c>
      <c r="K183" s="44">
        <v>67</v>
      </c>
      <c r="L183" s="43">
        <v>23.55</v>
      </c>
    </row>
    <row r="184" spans="1:12" ht="15" x14ac:dyDescent="0.25">
      <c r="A184" s="23"/>
      <c r="B184" s="15"/>
      <c r="C184" s="11"/>
      <c r="D184" s="7" t="s">
        <v>28</v>
      </c>
      <c r="E184" s="42" t="s">
        <v>66</v>
      </c>
      <c r="F184" s="43">
        <v>100</v>
      </c>
      <c r="G184" s="60">
        <v>9.8000000000000007</v>
      </c>
      <c r="H184" s="60">
        <v>9</v>
      </c>
      <c r="I184" s="61">
        <v>10.1</v>
      </c>
      <c r="J184" s="43">
        <v>159</v>
      </c>
      <c r="K184" s="44"/>
      <c r="L184" s="43">
        <v>25.5</v>
      </c>
    </row>
    <row r="185" spans="1:12" ht="15" x14ac:dyDescent="0.25">
      <c r="A185" s="23"/>
      <c r="B185" s="15"/>
      <c r="C185" s="11"/>
      <c r="D185" s="7" t="s">
        <v>29</v>
      </c>
      <c r="E185" s="42" t="s">
        <v>79</v>
      </c>
      <c r="F185" s="43">
        <v>200</v>
      </c>
      <c r="G185" s="60">
        <v>7.36</v>
      </c>
      <c r="H185" s="60">
        <v>7.06</v>
      </c>
      <c r="I185" s="61">
        <v>47.11</v>
      </c>
      <c r="J185" s="43">
        <v>281</v>
      </c>
      <c r="K185" s="44">
        <v>227</v>
      </c>
      <c r="L185" s="43">
        <v>10.8</v>
      </c>
    </row>
    <row r="186" spans="1:12" ht="15" x14ac:dyDescent="0.25">
      <c r="A186" s="23"/>
      <c r="B186" s="15"/>
      <c r="C186" s="11"/>
      <c r="D186" s="7" t="s">
        <v>30</v>
      </c>
      <c r="E186" s="42" t="s">
        <v>80</v>
      </c>
      <c r="F186" s="43">
        <v>200</v>
      </c>
      <c r="G186" s="60">
        <v>1.5</v>
      </c>
      <c r="H186" s="60">
        <v>5.2</v>
      </c>
      <c r="I186" s="61">
        <v>7.6</v>
      </c>
      <c r="J186" s="43">
        <v>83</v>
      </c>
      <c r="K186" s="44"/>
      <c r="L186" s="43">
        <v>1.85</v>
      </c>
    </row>
    <row r="187" spans="1:12" ht="15" x14ac:dyDescent="0.25">
      <c r="A187" s="23"/>
      <c r="B187" s="15"/>
      <c r="C187" s="11"/>
      <c r="D187" s="7" t="s">
        <v>50</v>
      </c>
      <c r="E187" s="42" t="s">
        <v>47</v>
      </c>
      <c r="F187" s="43">
        <v>15</v>
      </c>
      <c r="G187" s="60">
        <v>0</v>
      </c>
      <c r="H187" s="60">
        <v>0</v>
      </c>
      <c r="I187" s="61">
        <v>15</v>
      </c>
      <c r="J187" s="43">
        <v>60</v>
      </c>
      <c r="K187" s="44">
        <v>299</v>
      </c>
      <c r="L187" s="43">
        <v>18</v>
      </c>
    </row>
    <row r="188" spans="1:12" ht="15" x14ac:dyDescent="0.25">
      <c r="A188" s="23"/>
      <c r="B188" s="15"/>
      <c r="C188" s="11"/>
      <c r="D188" s="7" t="s">
        <v>31</v>
      </c>
      <c r="E188" s="42" t="s">
        <v>48</v>
      </c>
      <c r="F188" s="43">
        <v>20</v>
      </c>
      <c r="G188" s="62">
        <v>1.62</v>
      </c>
      <c r="H188" s="62">
        <v>0.2</v>
      </c>
      <c r="I188" s="63">
        <v>9.76</v>
      </c>
      <c r="J188" s="43">
        <v>49</v>
      </c>
      <c r="K188" s="44"/>
      <c r="L188" s="43">
        <v>1.6</v>
      </c>
    </row>
    <row r="189" spans="1:12" ht="15" x14ac:dyDescent="0.25">
      <c r="A189" s="23"/>
      <c r="B189" s="15"/>
      <c r="C189" s="11"/>
      <c r="D189" s="7" t="s">
        <v>32</v>
      </c>
      <c r="E189" s="42" t="s">
        <v>62</v>
      </c>
      <c r="F189" s="43">
        <v>40</v>
      </c>
      <c r="G189" s="60">
        <v>3.9</v>
      </c>
      <c r="H189" s="60">
        <v>0.9</v>
      </c>
      <c r="I189" s="60">
        <v>12</v>
      </c>
      <c r="J189" s="43">
        <v>75</v>
      </c>
      <c r="K189" s="44"/>
      <c r="L189" s="43">
        <v>4.2</v>
      </c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SUM(F182:F191)</f>
        <v>885</v>
      </c>
      <c r="G192" s="19">
        <f t="shared" ref="G192:J192" si="78">SUM(G182:G191)</f>
        <v>32.43</v>
      </c>
      <c r="H192" s="19">
        <f t="shared" si="78"/>
        <v>30.119999999999994</v>
      </c>
      <c r="I192" s="19">
        <f t="shared" si="78"/>
        <v>120.38</v>
      </c>
      <c r="J192" s="19">
        <f t="shared" si="78"/>
        <v>884</v>
      </c>
      <c r="K192" s="25"/>
      <c r="L192" s="19">
        <f t="shared" ref="L192" si="79">SUM(L182:L191)</f>
        <v>97.85</v>
      </c>
    </row>
    <row r="193" spans="1:12" ht="15" x14ac:dyDescent="0.2">
      <c r="A193" s="29">
        <f>A174</f>
        <v>2</v>
      </c>
      <c r="B193" s="30">
        <f>B174</f>
        <v>5</v>
      </c>
      <c r="C193" s="67" t="s">
        <v>4</v>
      </c>
      <c r="D193" s="68"/>
      <c r="E193" s="31"/>
      <c r="F193" s="32">
        <f>F181+F192</f>
        <v>885</v>
      </c>
      <c r="G193" s="32">
        <f t="shared" ref="G193" si="80">G181+G192</f>
        <v>32.43</v>
      </c>
      <c r="H193" s="32">
        <f t="shared" ref="H193" si="81">H181+H192</f>
        <v>30.119999999999994</v>
      </c>
      <c r="I193" s="32">
        <f t="shared" ref="I193" si="82">I181+I192</f>
        <v>120.38</v>
      </c>
      <c r="J193" s="32">
        <f t="shared" ref="J193:L193" si="83">J181+J192</f>
        <v>884</v>
      </c>
      <c r="K193" s="32"/>
      <c r="L193" s="32">
        <f t="shared" si="83"/>
        <v>97.85</v>
      </c>
    </row>
    <row r="194" spans="1:12" x14ac:dyDescent="0.2">
      <c r="A194" s="27"/>
      <c r="B194" s="28"/>
      <c r="C194" s="69" t="s">
        <v>5</v>
      </c>
      <c r="D194" s="69"/>
      <c r="E194" s="69"/>
      <c r="F194" s="34">
        <f>(F22+F42+F61+F80+F99+F118+F135+F154+F173+F193)/(IF(F22=0,0,1)+IF(F42=0,0,1)+IF(F61=0,0,1)+IF(F80=0,0,1)+IF(F99=0,0,1)+IF(F118=0,0,1)+IF(F135=0,0,1)+IF(F154=0,0,1)+IF(F173=0,0,1)+IF(F193=0,0,1))</f>
        <v>883</v>
      </c>
      <c r="G194" s="34">
        <f>(G22+G42+G61+G80+G99+G118+G135+G154+G173+G193)/(IF(G22=0,0,1)+IF(G42=0,0,1)+IF(G61=0,0,1)+IF(G80=0,0,1)+IF(G99=0,0,1)+IF(G118=0,0,1)+IF(G135=0,0,1)+IF(G154=0,0,1)+IF(G173=0,0,1)+IF(G193=0,0,1))</f>
        <v>30.582000000000001</v>
      </c>
      <c r="H194" s="34">
        <f>(H22+H42+H61+H80+H99+H118+H135+H154+H173+H193)/(IF(H22=0,0,1)+IF(H42=0,0,1)+IF(H61=0,0,1)+IF(H80=0,0,1)+IF(H99=0,0,1)+IF(H118=0,0,1)+IF(H135=0,0,1)+IF(H154=0,0,1)+IF(H173=0,0,1)+IF(H193=0,0,1))</f>
        <v>31.134500000000003</v>
      </c>
      <c r="I194" s="34">
        <f>(I22+I42+I61+I80+I99+I118+I135+I154+I173+I193)/(IF(I22=0,0,1)+IF(I42=0,0,1)+IF(I61=0,0,1)+IF(I80=0,0,1)+IF(I99=0,0,1)+IF(I118=0,0,1)+IF(I135=0,0,1)+IF(I154=0,0,1)+IF(I173=0,0,1)+IF(I193=0,0,1))</f>
        <v>120.49250000000002</v>
      </c>
      <c r="J194" s="34">
        <f>(J22+J42+J61+J80+J99+J118+J135+J154+J173+J193)/(IF(J22=0,0,1)+IF(J42=0,0,1)+IF(J61=0,0,1)+IF(J80=0,0,1)+IF(J99=0,0,1)+IF(J118=0,0,1)+IF(J135=0,0,1)+IF(J154=0,0,1)+IF(J173=0,0,1)+IF(J193=0,0,1))</f>
        <v>869.71500000000015</v>
      </c>
      <c r="K194" s="34"/>
      <c r="L194" s="34">
        <f>(L22+L42+L61+L80+L99+L118+L135+L154+L173+L193)/(IF(L22=0,0,1)+IF(L42=0,0,1)+IF(L61=0,0,1)+IF(L80=0,0,1)+IF(L99=0,0,1)+IF(L118=0,0,1)+IF(L135=0,0,1)+IF(L154=0,0,1)+IF(L173=0,0,1)+IF(L193=0,0,1))</f>
        <v>102.00700000000001</v>
      </c>
    </row>
  </sheetData>
  <mergeCells count="14">
    <mergeCell ref="C80:D80"/>
    <mergeCell ref="C99:D99"/>
    <mergeCell ref="C22:D22"/>
    <mergeCell ref="C194:E194"/>
    <mergeCell ref="C193:D193"/>
    <mergeCell ref="C118:D118"/>
    <mergeCell ref="C135:D135"/>
    <mergeCell ref="C154:D154"/>
    <mergeCell ref="C173:D17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Оржиховская Н. В.</cp:lastModifiedBy>
  <dcterms:created xsi:type="dcterms:W3CDTF">2022-05-16T14:23:56Z</dcterms:created>
  <dcterms:modified xsi:type="dcterms:W3CDTF">2025-02-20T06:58:01Z</dcterms:modified>
</cp:coreProperties>
</file>